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1760" tabRatio="500"/>
  </bookViews>
  <sheets>
    <sheet name="Sheet1" sheetId="1" r:id="rId1"/>
    <sheet name="Sheet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" l="1"/>
  <c r="M48" i="1"/>
  <c r="M49" i="1"/>
  <c r="K17" i="1"/>
  <c r="K48" i="1"/>
  <c r="K49" i="1"/>
  <c r="I17" i="1"/>
  <c r="I48" i="1"/>
  <c r="I49" i="1"/>
  <c r="G17" i="1"/>
  <c r="G48" i="1"/>
  <c r="G49" i="1"/>
</calcChain>
</file>

<file path=xl/comments1.xml><?xml version="1.0" encoding="utf-8"?>
<comments xmlns="http://schemas.openxmlformats.org/spreadsheetml/2006/main">
  <authors>
    <author>CSnavely</author>
  </authors>
  <commentList>
    <comment ref="N13" authorId="0">
      <text>
        <r>
          <rPr>
            <sz val="9"/>
            <color indexed="81"/>
            <rFont val="Tahoma"/>
            <family val="2"/>
          </rPr>
          <t xml:space="preserve">
Assumes 25 new members.</t>
        </r>
      </text>
    </comment>
    <comment ref="N14" authorId="0">
      <text>
        <r>
          <rPr>
            <sz val="9"/>
            <color indexed="81"/>
            <rFont val="Tahoma"/>
            <family val="2"/>
          </rPr>
          <t xml:space="preserve">
Assumes UU Funding program matches 5k collected and added to the 5K raised from donor appeals.</t>
        </r>
      </text>
    </comment>
    <comment ref="N20" authorId="0">
      <text>
        <r>
          <rPr>
            <sz val="9"/>
            <color indexed="81"/>
            <rFont val="Tahoma"/>
            <family val="2"/>
          </rPr>
          <t xml:space="preserve">Adds $18,200 for to increase Executive Director hours to 20 hours per week.
</t>
        </r>
      </text>
    </comment>
    <comment ref="N35" authorId="0">
      <text>
        <r>
          <rPr>
            <sz val="9"/>
            <color indexed="81"/>
            <rFont val="Tahoma"/>
            <family val="2"/>
          </rPr>
          <t xml:space="preserve"> Adds $750 for program expenses.
</t>
        </r>
      </text>
    </comment>
    <comment ref="N44" authorId="0">
      <text>
        <r>
          <rPr>
            <sz val="9"/>
            <color indexed="81"/>
            <rFont val="Tahoma"/>
            <family val="2"/>
          </rPr>
          <t xml:space="preserve"> Adds 10k for Consultant services called for by UU Funding grant proposal.
</t>
        </r>
      </text>
    </comment>
  </commentList>
</comments>
</file>

<file path=xl/sharedStrings.xml><?xml version="1.0" encoding="utf-8"?>
<sst xmlns="http://schemas.openxmlformats.org/spreadsheetml/2006/main" count="64" uniqueCount="53">
  <si>
    <t>Income</t>
  </si>
  <si>
    <t>Programs</t>
  </si>
  <si>
    <t>Investment Income</t>
  </si>
  <si>
    <t>Total income</t>
  </si>
  <si>
    <t>Expense</t>
  </si>
  <si>
    <t>Salary-Executive Director</t>
  </si>
  <si>
    <t>Salary-Admin Asst.</t>
  </si>
  <si>
    <t>Payroll Taxes</t>
  </si>
  <si>
    <t>Workers Comp Insurance</t>
  </si>
  <si>
    <t>D&amp;O Insurance</t>
  </si>
  <si>
    <t>Travel</t>
  </si>
  <si>
    <t>Fundraising Expense</t>
  </si>
  <si>
    <t>Bank Service Charges</t>
  </si>
  <si>
    <t>Board Expenses</t>
  </si>
  <si>
    <t>Depreciation Expense</t>
  </si>
  <si>
    <t>Copying</t>
  </si>
  <si>
    <t>Filing Fees</t>
  </si>
  <si>
    <t>Postage</t>
  </si>
  <si>
    <t>Supplies</t>
  </si>
  <si>
    <t>Program Expenses-Workshops</t>
  </si>
  <si>
    <t>Program Expenses-Outreach</t>
  </si>
  <si>
    <t>Meals</t>
  </si>
  <si>
    <t>Fundraising Events</t>
  </si>
  <si>
    <t>Fundraising Materials</t>
  </si>
  <si>
    <t>Brochure</t>
  </si>
  <si>
    <t>Technology Consulting</t>
  </si>
  <si>
    <t>Contact Mgt/SALSA</t>
  </si>
  <si>
    <t>Consulting Services</t>
  </si>
  <si>
    <t>Total Expense</t>
  </si>
  <si>
    <t>*</t>
  </si>
  <si>
    <t>Facilities</t>
  </si>
  <si>
    <t>Web Hosting</t>
  </si>
  <si>
    <t>Miscellaneous Expenses</t>
  </si>
  <si>
    <t>Payroll Expenses</t>
  </si>
  <si>
    <t>Contributions Agencies</t>
  </si>
  <si>
    <t>Ordinary Income/Expense</t>
  </si>
  <si>
    <t>Net Ordinary Income</t>
  </si>
  <si>
    <t>Fair Share-Congregations</t>
  </si>
  <si>
    <t>Graphics/Design/Editing</t>
  </si>
  <si>
    <r>
      <t xml:space="preserve">FY 2016 </t>
    </r>
    <r>
      <rPr>
        <sz val="11"/>
        <color theme="1"/>
        <rFont val="Arial"/>
        <family val="2"/>
      </rPr>
      <t>Proposed Budget</t>
    </r>
  </si>
  <si>
    <r>
      <t xml:space="preserve">FY 2015 </t>
    </r>
    <r>
      <rPr>
        <sz val="11"/>
        <color theme="1"/>
        <rFont val="Arial"/>
        <family val="2"/>
      </rPr>
      <t>Actual           As of 2/28</t>
    </r>
  </si>
  <si>
    <r>
      <t>FY 2015</t>
    </r>
    <r>
      <rPr>
        <sz val="11"/>
        <color theme="1"/>
        <rFont val="Arial"/>
        <family val="2"/>
      </rPr>
      <t xml:space="preserve"> Budget</t>
    </r>
  </si>
  <si>
    <t>UNITARIAN UNIVERSALISTS FOR SOCIAL JUSTICE</t>
  </si>
  <si>
    <t>PROPOSED BUDGET</t>
  </si>
  <si>
    <t>FY 2016</t>
  </si>
  <si>
    <t>[720]</t>
  </si>
  <si>
    <r>
      <t xml:space="preserve">FY 2014 </t>
    </r>
    <r>
      <rPr>
        <sz val="11"/>
        <color theme="1"/>
        <rFont val="Arial"/>
        <family val="2"/>
      </rPr>
      <t>Actual</t>
    </r>
  </si>
  <si>
    <t>Membership-Individuals</t>
  </si>
  <si>
    <t>Contributions-Individuals</t>
  </si>
  <si>
    <t>CFC (FY2014 incl. final UW)</t>
  </si>
  <si>
    <t>UU Funding Prog. Grant Income</t>
  </si>
  <si>
    <t>See notes 1 through 5</t>
  </si>
  <si>
    <r>
      <t>*</t>
    </r>
    <r>
      <rPr>
        <sz val="11"/>
        <color theme="1"/>
        <rFont val="Arial"/>
        <family val="2"/>
      </rPr>
      <t>The proposed FY16 budget reflects an effort to have a more informative budget splitting up what has been a single line called Fair Share contributions into its constituent parts. These parts are Fair Share – Congregations, 
Contributions – Individual, and CFC.
The FY2015 Fair Share budget that only had one line 
with $32,160 in it. It was split into 4001 - $16,160; 
4002 – $8,000 and 4003 – $8,000. 
The FY2015 Fair Share actual had one line with $18,909 in it.
In the “FY comparison tab” of the February financials, 
Fair Share was split into two
(4001 – $8,705 and 4002 – $10,204 (which included 5,719 of CFC). The known CFC payment of $5,719 was subtracted from 4002 
to create 4003 - $5,719 thereby reducing 4002 to just
member contributions (4004 - $4,485).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</si>
</sst>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14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7" fillId="0" borderId="8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left" vertical="center"/>
    </xf>
    <xf numFmtId="164" fontId="7" fillId="0" borderId="8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56"/>
  <sheetViews>
    <sheetView tabSelected="1" view="pageLayout" topLeftCell="A52" workbookViewId="0">
      <selection activeCell="E52" sqref="E52"/>
    </sheetView>
  </sheetViews>
  <sheetFormatPr defaultColWidth="11" defaultRowHeight="15.75" x14ac:dyDescent="0.25"/>
  <cols>
    <col min="1" max="2" width="3" style="1" customWidth="1"/>
    <col min="3" max="3" width="5.875" style="1" bestFit="1" customWidth="1"/>
    <col min="4" max="4" width="3" style="1" customWidth="1"/>
    <col min="5" max="5" width="26" style="1" bestFit="1" customWidth="1"/>
    <col min="6" max="6" width="3.125" style="1" customWidth="1"/>
    <col min="7" max="7" width="10.875" style="11" customWidth="1"/>
    <col min="8" max="8" width="3.375" style="11" customWidth="1"/>
    <col min="9" max="9" width="10.875" style="11" customWidth="1"/>
    <col min="10" max="10" width="3" style="1" customWidth="1"/>
    <col min="11" max="11" width="11" style="2"/>
    <col min="12" max="12" width="3" style="1" customWidth="1"/>
    <col min="13" max="13" width="11" style="2"/>
    <col min="14" max="14" width="3.375" style="1" customWidth="1"/>
    <col min="15" max="16384" width="11" style="1"/>
  </cols>
  <sheetData>
    <row r="1" spans="1:14" ht="18.75" x14ac:dyDescent="0.2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8.75" x14ac:dyDescent="0.2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8.75" x14ac:dyDescent="0.25">
      <c r="A3" s="45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6.5" thickBot="1" x14ac:dyDescent="0.3"/>
    <row r="5" spans="1:14" s="3" customFormat="1" ht="54.95" customHeight="1" thickBot="1" x14ac:dyDescent="0.3">
      <c r="A5" s="18"/>
      <c r="B5" s="18"/>
      <c r="C5" s="18"/>
      <c r="D5" s="18"/>
      <c r="E5" s="18"/>
      <c r="F5" s="22"/>
      <c r="G5" s="19" t="s">
        <v>46</v>
      </c>
      <c r="H5" s="17"/>
      <c r="I5" s="19" t="s">
        <v>40</v>
      </c>
      <c r="J5" s="18"/>
      <c r="K5" s="20" t="s">
        <v>41</v>
      </c>
      <c r="L5" s="18"/>
      <c r="M5" s="20" t="s">
        <v>39</v>
      </c>
      <c r="N5" s="18"/>
    </row>
    <row r="6" spans="1:14" s="3" customFormat="1" ht="12" customHeight="1" x14ac:dyDescent="0.25">
      <c r="F6" s="4"/>
      <c r="G6" s="9"/>
      <c r="H6" s="9"/>
      <c r="I6" s="9"/>
      <c r="K6" s="5"/>
      <c r="M6" s="5"/>
    </row>
    <row r="7" spans="1:14" s="3" customFormat="1" ht="15" customHeight="1" x14ac:dyDescent="0.25">
      <c r="A7" s="6" t="s">
        <v>35</v>
      </c>
      <c r="F7" s="4"/>
      <c r="G7" s="9"/>
      <c r="H7" s="9"/>
      <c r="I7" s="9"/>
      <c r="K7" s="5"/>
      <c r="M7" s="5"/>
    </row>
    <row r="8" spans="1:14" s="3" customFormat="1" ht="15" customHeight="1" x14ac:dyDescent="0.25">
      <c r="B8" s="6" t="s">
        <v>0</v>
      </c>
      <c r="G8" s="10"/>
      <c r="H8" s="10"/>
      <c r="I8" s="10"/>
      <c r="K8" s="7"/>
      <c r="M8" s="7"/>
    </row>
    <row r="9" spans="1:14" s="3" customFormat="1" ht="15" customHeight="1" x14ac:dyDescent="0.25">
      <c r="B9" s="6"/>
      <c r="C9" s="26">
        <v>4000</v>
      </c>
      <c r="D9" s="26"/>
      <c r="E9" s="26" t="s">
        <v>34</v>
      </c>
      <c r="F9" s="26"/>
      <c r="G9" s="27"/>
      <c r="H9" s="27"/>
      <c r="I9" s="27">
        <v>1000</v>
      </c>
      <c r="J9" s="26"/>
      <c r="K9" s="28">
        <v>0</v>
      </c>
      <c r="L9" s="26"/>
      <c r="M9" s="33"/>
    </row>
    <row r="10" spans="1:14" s="3" customFormat="1" ht="15" customHeight="1" x14ac:dyDescent="0.25">
      <c r="C10" s="23">
        <v>4001</v>
      </c>
      <c r="D10" s="23"/>
      <c r="E10" s="23" t="s">
        <v>37</v>
      </c>
      <c r="F10" s="23"/>
      <c r="G10" s="24">
        <v>20400</v>
      </c>
      <c r="H10" s="24" t="s">
        <v>29</v>
      </c>
      <c r="I10" s="24">
        <v>8705</v>
      </c>
      <c r="J10" s="23" t="s">
        <v>29</v>
      </c>
      <c r="K10" s="29">
        <v>16160</v>
      </c>
      <c r="L10" s="23" t="s">
        <v>29</v>
      </c>
      <c r="M10" s="29">
        <v>36000</v>
      </c>
    </row>
    <row r="11" spans="1:14" s="3" customFormat="1" ht="15" customHeight="1" x14ac:dyDescent="0.25">
      <c r="C11" s="23">
        <v>4002</v>
      </c>
      <c r="D11" s="23"/>
      <c r="E11" s="39" t="s">
        <v>48</v>
      </c>
      <c r="F11" s="23"/>
      <c r="G11" s="24">
        <v>10423</v>
      </c>
      <c r="H11" s="24" t="s">
        <v>29</v>
      </c>
      <c r="I11" s="24">
        <v>4485</v>
      </c>
      <c r="J11" s="23" t="s">
        <v>29</v>
      </c>
      <c r="K11" s="29">
        <v>8000</v>
      </c>
      <c r="L11" s="23" t="s">
        <v>29</v>
      </c>
      <c r="M11" s="29">
        <v>8000</v>
      </c>
    </row>
    <row r="12" spans="1:14" s="3" customFormat="1" ht="15" customHeight="1" x14ac:dyDescent="0.25">
      <c r="C12" s="23">
        <v>4003</v>
      </c>
      <c r="D12" s="23"/>
      <c r="E12" s="23" t="s">
        <v>49</v>
      </c>
      <c r="F12" s="23"/>
      <c r="G12" s="24">
        <v>9400</v>
      </c>
      <c r="H12" s="24" t="s">
        <v>29</v>
      </c>
      <c r="I12" s="24">
        <v>5719</v>
      </c>
      <c r="J12" s="23" t="s">
        <v>29</v>
      </c>
      <c r="K12" s="29">
        <v>8000</v>
      </c>
      <c r="L12" s="23" t="s">
        <v>29</v>
      </c>
      <c r="M12" s="29">
        <v>8000</v>
      </c>
    </row>
    <row r="13" spans="1:14" s="3" customFormat="1" ht="15" customHeight="1" x14ac:dyDescent="0.25">
      <c r="C13" s="23">
        <v>4013</v>
      </c>
      <c r="D13" s="23"/>
      <c r="E13" s="39" t="s">
        <v>47</v>
      </c>
      <c r="F13" s="23"/>
      <c r="G13" s="24">
        <v>2020</v>
      </c>
      <c r="H13" s="24"/>
      <c r="I13" s="24">
        <v>480</v>
      </c>
      <c r="J13" s="23"/>
      <c r="K13" s="29">
        <v>3204</v>
      </c>
      <c r="L13" s="23"/>
      <c r="M13" s="34">
        <v>4287</v>
      </c>
      <c r="N13" s="13">
        <v>1</v>
      </c>
    </row>
    <row r="14" spans="1:14" s="3" customFormat="1" ht="15" customHeight="1" x14ac:dyDescent="0.25">
      <c r="C14" s="23">
        <v>4020</v>
      </c>
      <c r="D14" s="23"/>
      <c r="E14" s="23" t="s">
        <v>50</v>
      </c>
      <c r="F14" s="23"/>
      <c r="G14" s="24">
        <v>0</v>
      </c>
      <c r="H14" s="24"/>
      <c r="I14" s="24">
        <v>5000</v>
      </c>
      <c r="J14" s="23"/>
      <c r="K14" s="29">
        <v>0</v>
      </c>
      <c r="L14" s="23"/>
      <c r="M14" s="35">
        <v>10000</v>
      </c>
      <c r="N14" s="13">
        <v>2</v>
      </c>
    </row>
    <row r="15" spans="1:14" s="3" customFormat="1" ht="15" customHeight="1" x14ac:dyDescent="0.25">
      <c r="C15" s="23">
        <v>4030</v>
      </c>
      <c r="D15" s="23"/>
      <c r="E15" s="23" t="s">
        <v>1</v>
      </c>
      <c r="F15" s="23"/>
      <c r="G15" s="24">
        <v>515</v>
      </c>
      <c r="H15" s="24"/>
      <c r="I15" s="24">
        <v>347.05</v>
      </c>
      <c r="J15" s="23"/>
      <c r="K15" s="29">
        <v>250</v>
      </c>
      <c r="L15" s="23"/>
      <c r="M15" s="29">
        <v>401.5</v>
      </c>
    </row>
    <row r="16" spans="1:14" s="3" customFormat="1" ht="15" customHeight="1" thickBot="1" x14ac:dyDescent="0.3">
      <c r="C16" s="3">
        <v>4050</v>
      </c>
      <c r="E16" s="3" t="s">
        <v>2</v>
      </c>
      <c r="G16" s="12">
        <v>6.33</v>
      </c>
      <c r="H16" s="14"/>
      <c r="I16" s="12">
        <v>5.58</v>
      </c>
      <c r="K16" s="8">
        <v>20</v>
      </c>
      <c r="M16" s="16">
        <v>20</v>
      </c>
      <c r="N16" s="13"/>
    </row>
    <row r="17" spans="2:14" s="3" customFormat="1" ht="15" customHeight="1" x14ac:dyDescent="0.25">
      <c r="B17" s="6" t="s">
        <v>3</v>
      </c>
      <c r="G17" s="37">
        <f>SUM(G10:G16)</f>
        <v>42764.33</v>
      </c>
      <c r="H17" s="37"/>
      <c r="I17" s="38">
        <f>SUM(I9:I16)</f>
        <v>25741.63</v>
      </c>
      <c r="J17" s="6"/>
      <c r="K17" s="38">
        <f>SUM(K10:K16)</f>
        <v>35634</v>
      </c>
      <c r="L17" s="6"/>
      <c r="M17" s="38">
        <f>SUM(M10:M16)</f>
        <v>66708.5</v>
      </c>
    </row>
    <row r="18" spans="2:14" s="3" customFormat="1" ht="15" customHeight="1" x14ac:dyDescent="0.25">
      <c r="G18" s="10"/>
      <c r="H18" s="10"/>
      <c r="I18" s="10"/>
      <c r="K18" s="7"/>
      <c r="M18" s="7"/>
    </row>
    <row r="19" spans="2:14" s="3" customFormat="1" ht="15" customHeight="1" x14ac:dyDescent="0.25">
      <c r="B19" s="6" t="s">
        <v>4</v>
      </c>
      <c r="G19" s="10"/>
      <c r="H19" s="10"/>
      <c r="I19" s="10"/>
      <c r="K19" s="7"/>
      <c r="M19" s="7"/>
    </row>
    <row r="20" spans="2:14" s="3" customFormat="1" ht="15" customHeight="1" x14ac:dyDescent="0.25">
      <c r="C20" s="26">
        <v>5010</v>
      </c>
      <c r="D20" s="26"/>
      <c r="E20" s="26" t="s">
        <v>5</v>
      </c>
      <c r="F20" s="26"/>
      <c r="G20" s="27">
        <v>13366.52</v>
      </c>
      <c r="H20" s="27"/>
      <c r="I20" s="27">
        <v>0</v>
      </c>
      <c r="J20" s="36"/>
      <c r="K20" s="43">
        <v>27750</v>
      </c>
      <c r="M20" s="43">
        <v>45950</v>
      </c>
      <c r="N20" s="3">
        <v>3</v>
      </c>
    </row>
    <row r="21" spans="2:14" s="3" customFormat="1" ht="15" customHeight="1" x14ac:dyDescent="0.25">
      <c r="C21" s="23">
        <v>5011</v>
      </c>
      <c r="D21" s="23"/>
      <c r="E21" s="23" t="s">
        <v>6</v>
      </c>
      <c r="F21" s="23"/>
      <c r="G21" s="24">
        <v>14840</v>
      </c>
      <c r="H21" s="24"/>
      <c r="I21" s="24">
        <v>9720</v>
      </c>
      <c r="J21" s="25"/>
      <c r="K21" s="44"/>
      <c r="M21" s="44"/>
    </row>
    <row r="22" spans="2:14" s="3" customFormat="1" ht="15" customHeight="1" x14ac:dyDescent="0.25">
      <c r="C22" s="26">
        <v>5015</v>
      </c>
      <c r="D22" s="26"/>
      <c r="E22" s="26" t="s">
        <v>7</v>
      </c>
      <c r="F22" s="26"/>
      <c r="G22" s="27">
        <v>2227.87</v>
      </c>
      <c r="H22" s="27"/>
      <c r="I22" s="27">
        <v>767.04</v>
      </c>
      <c r="J22" s="26"/>
      <c r="K22" s="28">
        <v>2289.38</v>
      </c>
      <c r="L22" s="26"/>
      <c r="M22" s="28">
        <v>3790.88</v>
      </c>
    </row>
    <row r="23" spans="2:14" s="3" customFormat="1" ht="15" customHeight="1" x14ac:dyDescent="0.25">
      <c r="C23" s="23">
        <v>5018</v>
      </c>
      <c r="D23" s="23"/>
      <c r="E23" s="23" t="s">
        <v>8</v>
      </c>
      <c r="F23" s="23"/>
      <c r="G23" s="24">
        <v>-623</v>
      </c>
      <c r="H23" s="24"/>
      <c r="I23" s="24">
        <v>0</v>
      </c>
      <c r="J23" s="23"/>
      <c r="K23" s="29">
        <v>575</v>
      </c>
      <c r="L23" s="23"/>
      <c r="M23" s="29">
        <v>575</v>
      </c>
    </row>
    <row r="24" spans="2:14" s="3" customFormat="1" ht="15" customHeight="1" x14ac:dyDescent="0.25">
      <c r="C24" s="23">
        <v>5019</v>
      </c>
      <c r="D24" s="23"/>
      <c r="E24" s="23" t="s">
        <v>9</v>
      </c>
      <c r="F24" s="23"/>
      <c r="G24" s="24"/>
      <c r="H24" s="24"/>
      <c r="I24" s="24">
        <v>623</v>
      </c>
      <c r="J24" s="23"/>
      <c r="K24" s="29"/>
      <c r="L24" s="23"/>
      <c r="M24" s="29">
        <v>623</v>
      </c>
    </row>
    <row r="25" spans="2:14" s="3" customFormat="1" ht="15" customHeight="1" x14ac:dyDescent="0.25">
      <c r="C25" s="23">
        <v>5030</v>
      </c>
      <c r="D25" s="23"/>
      <c r="E25" s="23" t="s">
        <v>10</v>
      </c>
      <c r="F25" s="23"/>
      <c r="G25" s="24">
        <v>1245.75</v>
      </c>
      <c r="H25" s="24"/>
      <c r="I25" s="24">
        <v>125.1</v>
      </c>
      <c r="J25" s="23"/>
      <c r="K25" s="29">
        <v>500</v>
      </c>
      <c r="L25" s="23"/>
      <c r="M25" s="29">
        <v>500</v>
      </c>
    </row>
    <row r="26" spans="2:14" s="3" customFormat="1" ht="15" customHeight="1" x14ac:dyDescent="0.25">
      <c r="C26" s="23">
        <v>5050</v>
      </c>
      <c r="D26" s="23"/>
      <c r="E26" s="23" t="s">
        <v>11</v>
      </c>
      <c r="F26" s="23"/>
      <c r="G26" s="24">
        <v>0</v>
      </c>
      <c r="H26" s="24"/>
      <c r="I26" s="24">
        <v>0</v>
      </c>
      <c r="J26" s="23"/>
      <c r="K26" s="29">
        <v>200</v>
      </c>
      <c r="L26" s="23"/>
      <c r="M26" s="29">
        <v>200</v>
      </c>
    </row>
    <row r="27" spans="2:14" s="3" customFormat="1" ht="15" customHeight="1" x14ac:dyDescent="0.25">
      <c r="C27" s="23">
        <v>5060</v>
      </c>
      <c r="D27" s="23"/>
      <c r="E27" s="23" t="s">
        <v>12</v>
      </c>
      <c r="F27" s="23"/>
      <c r="G27" s="24">
        <v>12</v>
      </c>
      <c r="H27" s="24"/>
      <c r="I27" s="24">
        <v>1.95</v>
      </c>
      <c r="J27" s="23"/>
      <c r="K27" s="29">
        <v>50</v>
      </c>
      <c r="L27" s="23"/>
      <c r="M27" s="29">
        <v>50</v>
      </c>
    </row>
    <row r="28" spans="2:14" s="3" customFormat="1" ht="15" customHeight="1" x14ac:dyDescent="0.25">
      <c r="C28" s="23">
        <v>5080</v>
      </c>
      <c r="D28" s="23"/>
      <c r="E28" s="23" t="s">
        <v>13</v>
      </c>
      <c r="F28" s="23"/>
      <c r="G28" s="24">
        <v>0</v>
      </c>
      <c r="H28" s="24"/>
      <c r="I28" s="24">
        <v>103.9</v>
      </c>
      <c r="J28" s="23"/>
      <c r="K28" s="29">
        <v>50</v>
      </c>
      <c r="L28" s="23"/>
      <c r="M28" s="30">
        <v>50</v>
      </c>
      <c r="N28" s="13"/>
    </row>
    <row r="29" spans="2:14" s="3" customFormat="1" ht="15" customHeight="1" x14ac:dyDescent="0.25">
      <c r="C29" s="23">
        <v>5090</v>
      </c>
      <c r="D29" s="23"/>
      <c r="E29" s="23" t="s">
        <v>14</v>
      </c>
      <c r="F29" s="23"/>
      <c r="G29" s="24">
        <v>204</v>
      </c>
      <c r="H29" s="24"/>
      <c r="I29" s="24">
        <v>136</v>
      </c>
      <c r="J29" s="23"/>
      <c r="K29" s="29">
        <v>225</v>
      </c>
      <c r="L29" s="23"/>
      <c r="M29" s="29">
        <v>225</v>
      </c>
    </row>
    <row r="30" spans="2:14" s="3" customFormat="1" ht="15" customHeight="1" x14ac:dyDescent="0.25">
      <c r="C30" s="23">
        <v>5100</v>
      </c>
      <c r="D30" s="23"/>
      <c r="E30" s="23" t="s">
        <v>15</v>
      </c>
      <c r="F30" s="23"/>
      <c r="G30" s="24">
        <v>24</v>
      </c>
      <c r="H30" s="24"/>
      <c r="I30" s="24">
        <v>139.36000000000001</v>
      </c>
      <c r="J30" s="23"/>
      <c r="K30" s="29">
        <v>150</v>
      </c>
      <c r="L30" s="23"/>
      <c r="M30" s="29">
        <v>150</v>
      </c>
    </row>
    <row r="31" spans="2:14" s="3" customFormat="1" ht="15" customHeight="1" x14ac:dyDescent="0.25">
      <c r="C31" s="23">
        <v>5110</v>
      </c>
      <c r="D31" s="23"/>
      <c r="E31" s="23" t="s">
        <v>30</v>
      </c>
      <c r="F31" s="23"/>
      <c r="G31" s="24"/>
      <c r="H31" s="24"/>
      <c r="I31" s="24"/>
      <c r="J31" s="23"/>
      <c r="K31" s="31" t="s">
        <v>45</v>
      </c>
      <c r="L31" s="32" t="s">
        <v>29</v>
      </c>
      <c r="M31" s="31" t="s">
        <v>45</v>
      </c>
      <c r="N31" s="3" t="s">
        <v>29</v>
      </c>
    </row>
    <row r="32" spans="2:14" s="3" customFormat="1" ht="15" customHeight="1" x14ac:dyDescent="0.25">
      <c r="C32" s="23">
        <v>5120</v>
      </c>
      <c r="D32" s="23"/>
      <c r="E32" s="23" t="s">
        <v>16</v>
      </c>
      <c r="F32" s="23"/>
      <c r="G32" s="24">
        <v>410</v>
      </c>
      <c r="H32" s="24"/>
      <c r="I32" s="24">
        <v>100</v>
      </c>
      <c r="J32" s="23"/>
      <c r="K32" s="29">
        <v>150</v>
      </c>
      <c r="L32" s="23"/>
      <c r="M32" s="29">
        <v>150</v>
      </c>
    </row>
    <row r="33" spans="2:14" s="3" customFormat="1" ht="15" customHeight="1" x14ac:dyDescent="0.25">
      <c r="C33" s="23">
        <v>5130</v>
      </c>
      <c r="D33" s="23"/>
      <c r="E33" s="23" t="s">
        <v>17</v>
      </c>
      <c r="F33" s="23"/>
      <c r="G33" s="24">
        <v>163.28</v>
      </c>
      <c r="H33" s="24"/>
      <c r="I33" s="24">
        <v>214.14</v>
      </c>
      <c r="J33" s="23"/>
      <c r="K33" s="29">
        <v>125</v>
      </c>
      <c r="L33" s="23"/>
      <c r="M33" s="29">
        <v>125</v>
      </c>
    </row>
    <row r="34" spans="2:14" s="3" customFormat="1" ht="15" customHeight="1" x14ac:dyDescent="0.25">
      <c r="C34" s="23">
        <v>5140</v>
      </c>
      <c r="D34" s="23"/>
      <c r="E34" s="23" t="s">
        <v>18</v>
      </c>
      <c r="F34" s="23"/>
      <c r="G34" s="24">
        <v>381.85</v>
      </c>
      <c r="H34" s="24"/>
      <c r="I34" s="24">
        <v>411.14</v>
      </c>
      <c r="J34" s="23"/>
      <c r="K34" s="29">
        <v>250</v>
      </c>
      <c r="L34" s="23"/>
      <c r="M34" s="29">
        <v>250</v>
      </c>
    </row>
    <row r="35" spans="2:14" s="3" customFormat="1" ht="15" customHeight="1" x14ac:dyDescent="0.25">
      <c r="C35" s="23">
        <v>5191</v>
      </c>
      <c r="D35" s="23"/>
      <c r="E35" s="23" t="s">
        <v>19</v>
      </c>
      <c r="F35" s="23"/>
      <c r="G35" s="24">
        <v>532.11</v>
      </c>
      <c r="H35" s="24"/>
      <c r="I35" s="24">
        <v>211.92</v>
      </c>
      <c r="J35" s="23"/>
      <c r="K35" s="29">
        <v>300</v>
      </c>
      <c r="L35" s="23"/>
      <c r="M35" s="29">
        <v>1050</v>
      </c>
      <c r="N35" s="3">
        <v>4</v>
      </c>
    </row>
    <row r="36" spans="2:14" s="3" customFormat="1" ht="15" customHeight="1" x14ac:dyDescent="0.25">
      <c r="C36" s="23">
        <v>5192</v>
      </c>
      <c r="D36" s="23"/>
      <c r="E36" s="23" t="s">
        <v>20</v>
      </c>
      <c r="F36" s="23"/>
      <c r="G36" s="24">
        <v>0</v>
      </c>
      <c r="H36" s="24"/>
      <c r="I36" s="24">
        <v>0</v>
      </c>
      <c r="J36" s="23"/>
      <c r="K36" s="29">
        <v>100</v>
      </c>
      <c r="L36" s="23"/>
      <c r="M36" s="29">
        <v>100</v>
      </c>
    </row>
    <row r="37" spans="2:14" s="3" customFormat="1" ht="15" customHeight="1" x14ac:dyDescent="0.25">
      <c r="C37" s="23">
        <v>5200</v>
      </c>
      <c r="D37" s="23"/>
      <c r="E37" s="23" t="s">
        <v>21</v>
      </c>
      <c r="F37" s="23"/>
      <c r="G37" s="24">
        <v>0</v>
      </c>
      <c r="H37" s="24"/>
      <c r="I37" s="24">
        <v>0</v>
      </c>
      <c r="J37" s="23"/>
      <c r="K37" s="29">
        <v>20</v>
      </c>
      <c r="L37" s="23"/>
      <c r="M37" s="29">
        <v>20</v>
      </c>
    </row>
    <row r="38" spans="2:14" s="3" customFormat="1" ht="15" customHeight="1" x14ac:dyDescent="0.25">
      <c r="C38" s="23">
        <v>5210</v>
      </c>
      <c r="D38" s="23"/>
      <c r="E38" s="23" t="s">
        <v>22</v>
      </c>
      <c r="F38" s="23"/>
      <c r="G38" s="24">
        <v>0</v>
      </c>
      <c r="H38" s="24"/>
      <c r="I38" s="24">
        <v>0</v>
      </c>
      <c r="J38" s="23"/>
      <c r="K38" s="29">
        <v>25</v>
      </c>
      <c r="L38" s="23"/>
      <c r="M38" s="29">
        <v>25</v>
      </c>
    </row>
    <row r="39" spans="2:14" s="3" customFormat="1" ht="15" customHeight="1" x14ac:dyDescent="0.25">
      <c r="C39" s="23">
        <v>5211</v>
      </c>
      <c r="D39" s="23"/>
      <c r="E39" s="23" t="s">
        <v>23</v>
      </c>
      <c r="F39" s="23"/>
      <c r="G39" s="24">
        <v>0</v>
      </c>
      <c r="H39" s="24"/>
      <c r="I39" s="24">
        <v>0</v>
      </c>
      <c r="J39" s="23"/>
      <c r="K39" s="29">
        <v>24.62</v>
      </c>
      <c r="L39" s="23"/>
      <c r="M39" s="29">
        <v>24.62</v>
      </c>
    </row>
    <row r="40" spans="2:14" s="3" customFormat="1" ht="15" customHeight="1" x14ac:dyDescent="0.25">
      <c r="C40" s="23">
        <v>5235</v>
      </c>
      <c r="D40" s="23"/>
      <c r="E40" s="23" t="s">
        <v>24</v>
      </c>
      <c r="F40" s="23"/>
      <c r="G40" s="24">
        <v>148.11000000000001</v>
      </c>
      <c r="H40" s="24"/>
      <c r="I40" s="24">
        <v>114.36</v>
      </c>
      <c r="J40" s="23"/>
      <c r="K40" s="7">
        <v>0</v>
      </c>
      <c r="M40" s="7">
        <v>0</v>
      </c>
    </row>
    <row r="41" spans="2:14" s="3" customFormat="1" ht="15" customHeight="1" x14ac:dyDescent="0.25">
      <c r="C41" s="23">
        <v>5240</v>
      </c>
      <c r="D41" s="23"/>
      <c r="E41" s="23" t="s">
        <v>25</v>
      </c>
      <c r="F41" s="23"/>
      <c r="G41" s="24">
        <v>192.5</v>
      </c>
      <c r="H41" s="24"/>
      <c r="I41" s="24">
        <v>17.5</v>
      </c>
      <c r="J41" s="23"/>
      <c r="K41" s="43">
        <v>350</v>
      </c>
      <c r="M41" s="43">
        <v>350</v>
      </c>
    </row>
    <row r="42" spans="2:14" s="3" customFormat="1" ht="15" customHeight="1" x14ac:dyDescent="0.25">
      <c r="C42" s="23">
        <v>5241</v>
      </c>
      <c r="D42" s="23"/>
      <c r="E42" s="23" t="s">
        <v>31</v>
      </c>
      <c r="F42" s="23"/>
      <c r="G42" s="24">
        <v>281.73</v>
      </c>
      <c r="H42" s="24"/>
      <c r="I42" s="24"/>
      <c r="J42" s="23"/>
      <c r="K42" s="44"/>
      <c r="M42" s="44"/>
    </row>
    <row r="43" spans="2:14" s="3" customFormat="1" ht="15" customHeight="1" x14ac:dyDescent="0.25">
      <c r="C43" s="26">
        <v>5242</v>
      </c>
      <c r="D43" s="26"/>
      <c r="E43" s="26" t="s">
        <v>26</v>
      </c>
      <c r="F43" s="26"/>
      <c r="G43" s="27">
        <v>2335</v>
      </c>
      <c r="H43" s="27"/>
      <c r="I43" s="27">
        <v>1020</v>
      </c>
      <c r="J43" s="26"/>
      <c r="K43" s="28">
        <v>2500</v>
      </c>
      <c r="L43" s="26"/>
      <c r="M43" s="28">
        <v>2500</v>
      </c>
    </row>
    <row r="44" spans="2:14" s="3" customFormat="1" ht="15" customHeight="1" x14ac:dyDescent="0.25">
      <c r="C44" s="23">
        <v>5243</v>
      </c>
      <c r="D44" s="23"/>
      <c r="E44" s="23" t="s">
        <v>27</v>
      </c>
      <c r="F44" s="23"/>
      <c r="G44" s="24">
        <v>0</v>
      </c>
      <c r="H44" s="24"/>
      <c r="I44" s="24">
        <v>2500</v>
      </c>
      <c r="J44" s="23"/>
      <c r="K44" s="29">
        <v>0</v>
      </c>
      <c r="L44" s="23"/>
      <c r="M44" s="29">
        <v>10000</v>
      </c>
      <c r="N44" s="3">
        <v>5</v>
      </c>
    </row>
    <row r="45" spans="2:14" s="3" customFormat="1" ht="15" customHeight="1" x14ac:dyDescent="0.25">
      <c r="C45" s="23">
        <v>5250</v>
      </c>
      <c r="D45" s="23"/>
      <c r="E45" s="23" t="s">
        <v>38</v>
      </c>
      <c r="F45" s="23"/>
      <c r="G45" s="24">
        <v>500</v>
      </c>
      <c r="H45" s="24"/>
      <c r="I45" s="24"/>
      <c r="J45" s="23"/>
      <c r="K45" s="29">
        <v>0</v>
      </c>
      <c r="L45" s="23"/>
      <c r="M45" s="29">
        <v>0</v>
      </c>
    </row>
    <row r="46" spans="2:14" s="3" customFormat="1" ht="15" customHeight="1" x14ac:dyDescent="0.25">
      <c r="C46" s="23">
        <v>5270</v>
      </c>
      <c r="D46" s="23"/>
      <c r="E46" s="23" t="s">
        <v>32</v>
      </c>
      <c r="F46" s="23"/>
      <c r="G46" s="24">
        <v>0</v>
      </c>
      <c r="H46" s="24"/>
      <c r="I46" s="24"/>
      <c r="J46" s="23"/>
      <c r="K46" s="29">
        <v>0</v>
      </c>
      <c r="L46" s="23"/>
      <c r="M46" s="29">
        <v>0</v>
      </c>
    </row>
    <row r="47" spans="2:14" s="3" customFormat="1" ht="15" customHeight="1" thickBot="1" x14ac:dyDescent="0.3">
      <c r="C47" s="3">
        <v>6560</v>
      </c>
      <c r="E47" s="3" t="s">
        <v>33</v>
      </c>
      <c r="G47" s="10">
        <v>0</v>
      </c>
      <c r="H47" s="10"/>
      <c r="I47" s="10">
        <v>0.39</v>
      </c>
      <c r="K47" s="7">
        <v>0</v>
      </c>
      <c r="M47" s="7">
        <v>0</v>
      </c>
    </row>
    <row r="48" spans="2:14" s="3" customFormat="1" ht="15" customHeight="1" thickBot="1" x14ac:dyDescent="0.3">
      <c r="B48" s="3" t="s">
        <v>28</v>
      </c>
      <c r="G48" s="21">
        <f>SUM(G20:G47)</f>
        <v>36241.72</v>
      </c>
      <c r="H48" s="15"/>
      <c r="I48" s="21">
        <f>SUM(I20:I47)</f>
        <v>16205.800000000001</v>
      </c>
      <c r="K48" s="21">
        <f>SUM(K20:K47)</f>
        <v>35634</v>
      </c>
      <c r="M48" s="21">
        <f>SUM(M20:M47)</f>
        <v>66708.5</v>
      </c>
    </row>
    <row r="49" spans="1:13" s="3" customFormat="1" ht="15" customHeight="1" thickTop="1" x14ac:dyDescent="0.25">
      <c r="A49" s="3" t="s">
        <v>36</v>
      </c>
      <c r="G49" s="38">
        <f>+G17-G48</f>
        <v>6522.6100000000006</v>
      </c>
      <c r="H49" s="38"/>
      <c r="I49" s="38">
        <f>+I17-I48</f>
        <v>9535.83</v>
      </c>
      <c r="J49" s="6"/>
      <c r="K49" s="38">
        <f>+K17-K48</f>
        <v>0</v>
      </c>
      <c r="L49" s="6"/>
      <c r="M49" s="38">
        <f>+M17-M48</f>
        <v>0</v>
      </c>
    </row>
    <row r="50" spans="1:13" s="3" customFormat="1" ht="15" customHeight="1" x14ac:dyDescent="0.25">
      <c r="E50" s="3" t="s">
        <v>51</v>
      </c>
      <c r="G50" s="10"/>
      <c r="H50" s="10"/>
      <c r="I50" s="10"/>
      <c r="K50" s="7"/>
      <c r="M50" s="7"/>
    </row>
    <row r="52" spans="1:13" ht="409.5" x14ac:dyDescent="0.25">
      <c r="D52" s="40"/>
      <c r="E52" s="42" t="s">
        <v>52</v>
      </c>
    </row>
    <row r="53" spans="1:13" ht="18.75" x14ac:dyDescent="0.25">
      <c r="D53" s="40"/>
    </row>
    <row r="54" spans="1:13" x14ac:dyDescent="0.25">
      <c r="D54" s="41"/>
    </row>
    <row r="55" spans="1:13" x14ac:dyDescent="0.25">
      <c r="D55" s="41"/>
    </row>
    <row r="56" spans="1:13" x14ac:dyDescent="0.25">
      <c r="D56" s="41"/>
    </row>
  </sheetData>
  <mergeCells count="7">
    <mergeCell ref="K41:K42"/>
    <mergeCell ref="K20:K21"/>
    <mergeCell ref="M20:M21"/>
    <mergeCell ref="M41:M42"/>
    <mergeCell ref="A1:N1"/>
    <mergeCell ref="A2:N2"/>
    <mergeCell ref="A3:N3"/>
  </mergeCells>
  <phoneticPr fontId="3" type="noConversion"/>
  <printOptions horizontalCentered="1"/>
  <pageMargins left="0.75" right="0.75" top="1" bottom="1" header="0.5" footer="0.5"/>
  <pageSetup scale="53" orientation="portrait" horizontalDpi="4294967292" verticalDpi="4294967292" r:id="rId1"/>
  <headerFooter>
    <oddFooter>&amp;C&amp;"Calibri,Regular"&amp;K0000003/30/15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Alcauskas</dc:creator>
  <cp:lastModifiedBy>CSnavely</cp:lastModifiedBy>
  <cp:lastPrinted>2015-03-29T01:04:56Z</cp:lastPrinted>
  <dcterms:created xsi:type="dcterms:W3CDTF">2015-03-25T18:04:40Z</dcterms:created>
  <dcterms:modified xsi:type="dcterms:W3CDTF">2015-03-30T23:57:11Z</dcterms:modified>
</cp:coreProperties>
</file>